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mes\Desktop\ŠKOLNÍ ROK 2025-26\OÚ, KRAJ\"/>
    </mc:Choice>
  </mc:AlternateContent>
  <xr:revisionPtr revIDLastSave="0" documentId="8_{719ECED6-CF00-4AB8-8629-DEA0F134C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41" i="1"/>
  <c r="B44" i="1" l="1"/>
  <c r="B13" i="1" s="1"/>
  <c r="B14" i="1" s="1"/>
</calcChain>
</file>

<file path=xl/sharedStrings.xml><?xml version="1.0" encoding="utf-8"?>
<sst xmlns="http://schemas.openxmlformats.org/spreadsheetml/2006/main" count="58" uniqueCount="52">
  <si>
    <t>IČ:75033399</t>
  </si>
  <si>
    <t>adresa: Nosticova 17, 25064 Měšice</t>
  </si>
  <si>
    <t>Příjmy:</t>
  </si>
  <si>
    <t>Stravné</t>
  </si>
  <si>
    <t>Školné</t>
  </si>
  <si>
    <t>Celkem</t>
  </si>
  <si>
    <t>Výdaje:</t>
  </si>
  <si>
    <t>Odměny FO</t>
  </si>
  <si>
    <t>Odměny zaměstnancům</t>
  </si>
  <si>
    <t>DDHM MŠ</t>
  </si>
  <si>
    <t>DDHM ŠJ</t>
  </si>
  <si>
    <t>Hračky, pomůcky</t>
  </si>
  <si>
    <t>Odborná literatura,tisk</t>
  </si>
  <si>
    <t>Školení zaměstnanců</t>
  </si>
  <si>
    <t>Praní prádla</t>
  </si>
  <si>
    <t>Plyn</t>
  </si>
  <si>
    <t>Elektrická energie</t>
  </si>
  <si>
    <t>Telekomunik.poplatky a internet, www</t>
  </si>
  <si>
    <t>Nákup ost. služeb</t>
  </si>
  <si>
    <t>Opravy a údržba z IF</t>
  </si>
  <si>
    <t>Spotřební materiál MŠ</t>
  </si>
  <si>
    <t>Spotřební materiál ŠJ</t>
  </si>
  <si>
    <t>Odpisy</t>
  </si>
  <si>
    <t>Zkontrolovala: Foniová Pokorná Klára, ředitelka</t>
  </si>
  <si>
    <t>Zpracovala: Zemanová Eva, účetní</t>
  </si>
  <si>
    <t>Čerpání fondů - FO, IF</t>
  </si>
  <si>
    <t>Opravy a údržba</t>
  </si>
  <si>
    <t>Dotace ze státního rozpočtu- MŠMT</t>
  </si>
  <si>
    <t>na platy pedag., odvody,FKSP,ONIV</t>
  </si>
  <si>
    <t>Platy pedag.,odvody, FKSP,ONIV ze stát.rozp. MŠMT</t>
  </si>
  <si>
    <t>Platy neped.,odvody, FKSP,ONIV od zřizovatele</t>
  </si>
  <si>
    <t>pouze do 08/26</t>
  </si>
  <si>
    <t>Příspěvek zřizovatele na provoz (vč. dovoz obědů)</t>
  </si>
  <si>
    <t>včetně spoluúčast šablony 17449,95</t>
  </si>
  <si>
    <t>Dotace "Šablony" příjem</t>
  </si>
  <si>
    <t>Dotace "Šablony" - čerpání</t>
  </si>
  <si>
    <t>odvody k odměnám</t>
  </si>
  <si>
    <t>Odvody,FKSP 34,8% k odměnám</t>
  </si>
  <si>
    <t>Poznámky</t>
  </si>
  <si>
    <t>Příspěvek zřizovatele na platy neped., odvody FKSP, ONIV</t>
  </si>
  <si>
    <t xml:space="preserve">pro období 01-08 2,8 úvazku (1,5 kuchařka, 1 školnice/uklízečka, 0,3 vedoucí ŠJ), pro období 09-12 1,6 úvazku, započteno předpokládané navýšení platů 5% od 1. 1. 2026 </t>
  </si>
  <si>
    <t>započteno navýšení platů 7 % od 1. 1. 2026, počet pedagogů se v průběhu roku nemění</t>
  </si>
  <si>
    <t>Nákup potravin (01-08), nákup stravy (09-12)</t>
  </si>
  <si>
    <t>Dopravné - dovoz obědů (09-12)</t>
  </si>
  <si>
    <t>Vodné, stočné</t>
  </si>
  <si>
    <t>Poštovné, poplatky bank.</t>
  </si>
  <si>
    <t>odpis budovy do 08/26</t>
  </si>
  <si>
    <t xml:space="preserve">období 01-08 28 dětí, období 09-12 35 dětí </t>
  </si>
  <si>
    <t>Pojištění úrazové</t>
  </si>
  <si>
    <t>BOZP, právní poradenství, odvoz odpadů, pronájem a aktualizace SW, servis PC</t>
  </si>
  <si>
    <t>Návrh rozpočtu Mateřské školy Měšice na rok 2026</t>
  </si>
  <si>
    <t>V Měšicích,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</si>
</sst>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44" fontId="0" fillId="2" borderId="1" xfId="0" applyNumberFormat="1" applyFill="1" applyBorder="1"/>
    <xf numFmtId="0" fontId="1" fillId="0" borderId="0" xfId="0" applyFont="1"/>
    <xf numFmtId="0" fontId="0" fillId="3" borderId="2" xfId="0" applyFill="1" applyBorder="1"/>
    <xf numFmtId="44" fontId="0" fillId="0" borderId="0" xfId="0" applyNumberFormat="1"/>
    <xf numFmtId="0" fontId="0" fillId="0" borderId="2" xfId="0" applyBorder="1"/>
    <xf numFmtId="44" fontId="0" fillId="0" borderId="2" xfId="0" applyNumberFormat="1" applyBorder="1"/>
    <xf numFmtId="0" fontId="0" fillId="4" borderId="2" xfId="0" applyFill="1" applyBorder="1"/>
    <xf numFmtId="0" fontId="0" fillId="0" borderId="3" xfId="0" applyBorder="1"/>
    <xf numFmtId="44" fontId="0" fillId="5" borderId="2" xfId="0" applyNumberFormat="1" applyFill="1" applyBorder="1"/>
    <xf numFmtId="44" fontId="0" fillId="4" borderId="2" xfId="0" applyNumberFormat="1" applyFill="1" applyBorder="1"/>
    <xf numFmtId="44" fontId="2" fillId="0" borderId="2" xfId="0" applyNumberFormat="1" applyFont="1" applyBorder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D47" sqref="D47"/>
    </sheetView>
  </sheetViews>
  <sheetFormatPr defaultRowHeight="14.4" x14ac:dyDescent="0.3"/>
  <cols>
    <col min="1" max="1" width="46" customWidth="1"/>
    <col min="2" max="2" width="24.33203125" customWidth="1"/>
  </cols>
  <sheetData>
    <row r="1" spans="1:3" x14ac:dyDescent="0.3">
      <c r="A1" s="1" t="s">
        <v>50</v>
      </c>
      <c r="B1" s="2"/>
    </row>
    <row r="2" spans="1:3" x14ac:dyDescent="0.3">
      <c r="A2" s="3" t="s">
        <v>0</v>
      </c>
      <c r="B2" s="2"/>
    </row>
    <row r="3" spans="1:3" ht="15" thickBot="1" x14ac:dyDescent="0.35">
      <c r="A3" s="4" t="s">
        <v>1</v>
      </c>
      <c r="B3" s="5"/>
    </row>
    <row r="4" spans="1:3" ht="15" thickTop="1" x14ac:dyDescent="0.3">
      <c r="A4" s="12"/>
      <c r="B4" s="6">
        <v>2026</v>
      </c>
      <c r="C4" s="6" t="s">
        <v>38</v>
      </c>
    </row>
    <row r="5" spans="1:3" x14ac:dyDescent="0.3">
      <c r="A5" s="7" t="s">
        <v>2</v>
      </c>
      <c r="B5" s="13"/>
    </row>
    <row r="6" spans="1:3" x14ac:dyDescent="0.3">
      <c r="A6" s="9" t="s">
        <v>27</v>
      </c>
      <c r="B6" s="10"/>
    </row>
    <row r="7" spans="1:3" x14ac:dyDescent="0.3">
      <c r="A7" s="9" t="s">
        <v>28</v>
      </c>
      <c r="B7" s="14">
        <v>4950000</v>
      </c>
      <c r="C7" t="s">
        <v>41</v>
      </c>
    </row>
    <row r="8" spans="1:3" x14ac:dyDescent="0.3">
      <c r="A8" s="11" t="s">
        <v>34</v>
      </c>
      <c r="B8" s="10">
        <v>131470.04999999999</v>
      </c>
    </row>
    <row r="9" spans="1:3" x14ac:dyDescent="0.3">
      <c r="A9" s="11" t="s">
        <v>25</v>
      </c>
      <c r="B9" s="10">
        <v>0</v>
      </c>
    </row>
    <row r="10" spans="1:3" x14ac:dyDescent="0.3">
      <c r="A10" s="11" t="s">
        <v>3</v>
      </c>
      <c r="B10" s="10">
        <v>550000</v>
      </c>
    </row>
    <row r="11" spans="1:3" x14ac:dyDescent="0.3">
      <c r="A11" s="11" t="s">
        <v>4</v>
      </c>
      <c r="B11" s="10">
        <v>471000</v>
      </c>
      <c r="C11" t="s">
        <v>47</v>
      </c>
    </row>
    <row r="12" spans="1:3" x14ac:dyDescent="0.3">
      <c r="A12" s="11" t="s">
        <v>39</v>
      </c>
      <c r="B12" s="15">
        <v>1465200</v>
      </c>
      <c r="C12" t="s">
        <v>40</v>
      </c>
    </row>
    <row r="13" spans="1:3" x14ac:dyDescent="0.3">
      <c r="A13" s="11" t="s">
        <v>32</v>
      </c>
      <c r="B13" s="15">
        <f>B44-SUM(B7:B12)</f>
        <v>780400</v>
      </c>
      <c r="C13" t="s">
        <v>33</v>
      </c>
    </row>
    <row r="14" spans="1:3" x14ac:dyDescent="0.3">
      <c r="A14" s="7" t="s">
        <v>5</v>
      </c>
      <c r="B14" s="13">
        <f>SUM(B7:B13)</f>
        <v>8348070.0499999998</v>
      </c>
    </row>
    <row r="15" spans="1:3" x14ac:dyDescent="0.3">
      <c r="A15" s="9"/>
      <c r="B15" s="10"/>
    </row>
    <row r="16" spans="1:3" x14ac:dyDescent="0.3">
      <c r="A16" s="9"/>
      <c r="B16" s="10"/>
    </row>
    <row r="17" spans="1:3" x14ac:dyDescent="0.3">
      <c r="A17" s="7" t="s">
        <v>6</v>
      </c>
      <c r="B17" s="13"/>
    </row>
    <row r="18" spans="1:3" x14ac:dyDescent="0.3">
      <c r="A18" s="9" t="s">
        <v>29</v>
      </c>
      <c r="B18" s="14">
        <v>4950000</v>
      </c>
      <c r="C18" t="s">
        <v>41</v>
      </c>
    </row>
    <row r="19" spans="1:3" x14ac:dyDescent="0.3">
      <c r="A19" s="11" t="s">
        <v>35</v>
      </c>
      <c r="B19" s="10">
        <v>148920</v>
      </c>
    </row>
    <row r="20" spans="1:3" x14ac:dyDescent="0.3">
      <c r="A20" s="11" t="s">
        <v>7</v>
      </c>
      <c r="B20" s="10">
        <v>0</v>
      </c>
    </row>
    <row r="21" spans="1:3" x14ac:dyDescent="0.3">
      <c r="A21" s="11" t="s">
        <v>8</v>
      </c>
      <c r="B21" s="10">
        <v>200000</v>
      </c>
    </row>
    <row r="22" spans="1:3" x14ac:dyDescent="0.3">
      <c r="A22" s="11" t="s">
        <v>30</v>
      </c>
      <c r="B22" s="10">
        <v>1465200</v>
      </c>
      <c r="C22" t="s">
        <v>40</v>
      </c>
    </row>
    <row r="23" spans="1:3" x14ac:dyDescent="0.3">
      <c r="A23" s="11" t="s">
        <v>37</v>
      </c>
      <c r="B23" s="10">
        <f>52200+17400</f>
        <v>69600</v>
      </c>
      <c r="C23" t="s">
        <v>36</v>
      </c>
    </row>
    <row r="24" spans="1:3" x14ac:dyDescent="0.3">
      <c r="A24" s="11" t="s">
        <v>9</v>
      </c>
      <c r="B24" s="10">
        <v>40000</v>
      </c>
    </row>
    <row r="25" spans="1:3" x14ac:dyDescent="0.3">
      <c r="A25" s="11" t="s">
        <v>10</v>
      </c>
      <c r="B25" s="10">
        <v>15000</v>
      </c>
    </row>
    <row r="26" spans="1:3" x14ac:dyDescent="0.3">
      <c r="A26" s="11" t="s">
        <v>11</v>
      </c>
      <c r="B26" s="10">
        <v>95100</v>
      </c>
    </row>
    <row r="27" spans="1:3" x14ac:dyDescent="0.3">
      <c r="A27" s="11" t="s">
        <v>12</v>
      </c>
      <c r="B27" s="10">
        <v>10000</v>
      </c>
    </row>
    <row r="28" spans="1:3" x14ac:dyDescent="0.3">
      <c r="A28" s="11" t="s">
        <v>13</v>
      </c>
      <c r="B28" s="10">
        <v>30000</v>
      </c>
    </row>
    <row r="29" spans="1:3" x14ac:dyDescent="0.3">
      <c r="A29" s="11" t="s">
        <v>14</v>
      </c>
      <c r="B29" s="10">
        <v>65000</v>
      </c>
    </row>
    <row r="30" spans="1:3" x14ac:dyDescent="0.3">
      <c r="A30" s="11" t="s">
        <v>42</v>
      </c>
      <c r="B30" s="10">
        <v>550000</v>
      </c>
    </row>
    <row r="31" spans="1:3" x14ac:dyDescent="0.3">
      <c r="A31" s="11" t="s">
        <v>43</v>
      </c>
      <c r="B31" s="10">
        <v>50000</v>
      </c>
    </row>
    <row r="32" spans="1:3" x14ac:dyDescent="0.3">
      <c r="A32" s="11" t="s">
        <v>44</v>
      </c>
      <c r="B32" s="10">
        <v>25000</v>
      </c>
      <c r="C32" t="s">
        <v>31</v>
      </c>
    </row>
    <row r="33" spans="1:3" x14ac:dyDescent="0.3">
      <c r="A33" s="11" t="s">
        <v>15</v>
      </c>
      <c r="B33" s="10">
        <v>90000</v>
      </c>
      <c r="C33" t="s">
        <v>31</v>
      </c>
    </row>
    <row r="34" spans="1:3" x14ac:dyDescent="0.3">
      <c r="A34" s="11" t="s">
        <v>16</v>
      </c>
      <c r="B34" s="10">
        <v>55000</v>
      </c>
      <c r="C34" t="s">
        <v>31</v>
      </c>
    </row>
    <row r="35" spans="1:3" x14ac:dyDescent="0.3">
      <c r="A35" s="11" t="s">
        <v>48</v>
      </c>
      <c r="B35" s="10">
        <v>70000</v>
      </c>
    </row>
    <row r="36" spans="1:3" x14ac:dyDescent="0.3">
      <c r="A36" s="11" t="s">
        <v>17</v>
      </c>
      <c r="B36" s="10">
        <v>30000</v>
      </c>
    </row>
    <row r="37" spans="1:3" x14ac:dyDescent="0.3">
      <c r="A37" s="11" t="s">
        <v>45</v>
      </c>
      <c r="B37" s="10">
        <v>30000</v>
      </c>
    </row>
    <row r="38" spans="1:3" x14ac:dyDescent="0.3">
      <c r="A38" s="11" t="s">
        <v>18</v>
      </c>
      <c r="B38" s="10">
        <v>120000</v>
      </c>
      <c r="C38" s="16" t="s">
        <v>49</v>
      </c>
    </row>
    <row r="39" spans="1:3" x14ac:dyDescent="0.3">
      <c r="A39" s="11" t="s">
        <v>26</v>
      </c>
      <c r="B39" s="10">
        <v>30000</v>
      </c>
      <c r="C39" t="s">
        <v>31</v>
      </c>
    </row>
    <row r="40" spans="1:3" x14ac:dyDescent="0.3">
      <c r="A40" s="11" t="s">
        <v>19</v>
      </c>
      <c r="B40" s="10">
        <v>0</v>
      </c>
    </row>
    <row r="41" spans="1:3" x14ac:dyDescent="0.3">
      <c r="A41" s="11" t="s">
        <v>20</v>
      </c>
      <c r="B41" s="10">
        <f>150000-20000-17449.95</f>
        <v>112550.05</v>
      </c>
    </row>
    <row r="42" spans="1:3" x14ac:dyDescent="0.3">
      <c r="A42" s="11" t="s">
        <v>21</v>
      </c>
      <c r="B42" s="10">
        <v>30000</v>
      </c>
    </row>
    <row r="43" spans="1:3" x14ac:dyDescent="0.3">
      <c r="A43" s="11" t="s">
        <v>22</v>
      </c>
      <c r="B43" s="10">
        <v>66700</v>
      </c>
      <c r="C43" t="s">
        <v>46</v>
      </c>
    </row>
    <row r="44" spans="1:3" x14ac:dyDescent="0.3">
      <c r="A44" s="7" t="s">
        <v>5</v>
      </c>
      <c r="B44" s="13">
        <f>SUM(B18:B43)</f>
        <v>8348070.0499999998</v>
      </c>
    </row>
    <row r="45" spans="1:3" x14ac:dyDescent="0.3">
      <c r="B45" s="8"/>
    </row>
    <row r="46" spans="1:3" x14ac:dyDescent="0.3">
      <c r="B46" s="8"/>
    </row>
    <row r="47" spans="1:3" x14ac:dyDescent="0.3">
      <c r="B47" s="8"/>
    </row>
    <row r="48" spans="1:3" x14ac:dyDescent="0.3">
      <c r="A48" t="s">
        <v>24</v>
      </c>
      <c r="B48" s="8"/>
    </row>
    <row r="49" spans="1:2" x14ac:dyDescent="0.3">
      <c r="B49" s="8"/>
    </row>
    <row r="50" spans="1:2" x14ac:dyDescent="0.3">
      <c r="A50" t="s">
        <v>23</v>
      </c>
      <c r="B50" s="8"/>
    </row>
    <row r="51" spans="1:2" x14ac:dyDescent="0.3">
      <c r="B51" s="8"/>
    </row>
    <row r="52" spans="1:2" x14ac:dyDescent="0.3">
      <c r="A52" t="s">
        <v>51</v>
      </c>
      <c r="B52" s="8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 Mesice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msmes</dc:creator>
  <cp:lastModifiedBy>Klára Foniová</cp:lastModifiedBy>
  <dcterms:created xsi:type="dcterms:W3CDTF">2022-11-24T11:43:38Z</dcterms:created>
  <dcterms:modified xsi:type="dcterms:W3CDTF">2025-11-28T08:13:05Z</dcterms:modified>
</cp:coreProperties>
</file>